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8535" activeTab="0"/>
  </bookViews>
  <sheets>
    <sheet name="2010 Stand Order Form" sheetId="1" r:id="rId1"/>
  </sheets>
  <definedNames>
    <definedName name="_xlnm.Print_Area" localSheetId="0">'2010 Stand Order Form'!$A$1:$L$93</definedName>
  </definedNames>
  <calcPr fullCalcOnLoad="1"/>
</workbook>
</file>

<file path=xl/sharedStrings.xml><?xml version="1.0" encoding="utf-8"?>
<sst xmlns="http://schemas.openxmlformats.org/spreadsheetml/2006/main" count="116" uniqueCount="104">
  <si>
    <t xml:space="preserve">30 Canapés </t>
  </si>
  <si>
    <t>Mini  Muffins (12 Pieces)</t>
  </si>
  <si>
    <t>Orange Juice (1 lire carton)</t>
  </si>
  <si>
    <t>Refuse Sack (each)</t>
  </si>
  <si>
    <t>Total £</t>
  </si>
  <si>
    <t>Name</t>
  </si>
  <si>
    <t xml:space="preserve">Sub Total </t>
  </si>
  <si>
    <t>Unit £</t>
  </si>
  <si>
    <t xml:space="preserve">Corkscrew </t>
  </si>
  <si>
    <t>Total</t>
  </si>
  <si>
    <t>Mon</t>
  </si>
  <si>
    <t>Tue</t>
  </si>
  <si>
    <t>Wed</t>
  </si>
  <si>
    <t>Thur</t>
  </si>
  <si>
    <t xml:space="preserve">Fri </t>
  </si>
  <si>
    <t>Sat</t>
  </si>
  <si>
    <t>Sun</t>
  </si>
  <si>
    <t>Additional Brown Sugar (50)</t>
  </si>
  <si>
    <t>Additional White Sugar (50)</t>
  </si>
  <si>
    <t>Sweetener Sachets (50)</t>
  </si>
  <si>
    <t>UHT Milk (100 portions)</t>
  </si>
  <si>
    <t>UHT Cream (100 portions)</t>
  </si>
  <si>
    <t>Beverages</t>
  </si>
  <si>
    <t>Diet Cola (24x 500ml) bottle</t>
  </si>
  <si>
    <t>Additional Plastic Cups (50)</t>
  </si>
  <si>
    <t>Lemonade (24 x 500ml) bottle</t>
  </si>
  <si>
    <t>Cola (24 x 500ml) bottle</t>
  </si>
  <si>
    <t>Method of Payment</t>
  </si>
  <si>
    <t>Total Order</t>
  </si>
  <si>
    <t>Stand No:</t>
  </si>
  <si>
    <t>Tel:</t>
  </si>
  <si>
    <t>Mobile:</t>
  </si>
  <si>
    <t>Fax:</t>
  </si>
  <si>
    <t>E-mail:</t>
  </si>
  <si>
    <t>Ordered by: (full name)</t>
  </si>
  <si>
    <t>Exhibition Title:</t>
  </si>
  <si>
    <t>Exhibition Date:</t>
  </si>
  <si>
    <t>Company:</t>
  </si>
  <si>
    <t>Address:</t>
  </si>
  <si>
    <t>Post Code:</t>
  </si>
  <si>
    <t>Card No. (16 characters)</t>
  </si>
  <si>
    <t>Date</t>
  </si>
  <si>
    <t>Y/N</t>
  </si>
  <si>
    <t>Please debit my account with the amount shown.</t>
  </si>
  <si>
    <t>Grand Total Card</t>
  </si>
  <si>
    <t>Grand Total Cheque</t>
  </si>
  <si>
    <t>Exp. Date (e.g. 00/00)</t>
  </si>
  <si>
    <t xml:space="preserve">Additional Day Water Tower Hire </t>
  </si>
  <si>
    <t>Hot Drinks Cups (8oz x 50)</t>
  </si>
  <si>
    <t>Plastic Cups (50)</t>
  </si>
  <si>
    <t>Small Disposable Plates (17cm x 50)</t>
  </si>
  <si>
    <t>Plastic Teaspoons (50)</t>
  </si>
  <si>
    <t>Stemmed Disposable Wine Glasses (5oz x 20)</t>
  </si>
  <si>
    <t>Ice Bucket Hire (per day)</t>
  </si>
  <si>
    <t>Disposables &amp; Hire</t>
  </si>
  <si>
    <t xml:space="preserve">Cups, Saucers &amp; Teaspoons (12) Hire (per day)  </t>
  </si>
  <si>
    <t>Coffee Machine Hire 3kw (per day)</t>
  </si>
  <si>
    <t>Nuts &amp; Crisps (10 people)</t>
  </si>
  <si>
    <t>10 Rounds of Assorted Sandwiches</t>
  </si>
  <si>
    <t>10 Rounds of Assorted Vegetarian Sandwiches</t>
  </si>
  <si>
    <t>Fruit Basket (24 pieces)</t>
  </si>
  <si>
    <t>Paper Napkins (100)</t>
  </si>
  <si>
    <t>10 Rounds of Smoked Salmon Sandwiches</t>
  </si>
  <si>
    <t>Exhibitor Lunch Bag</t>
  </si>
  <si>
    <t>Still Water (24 x 500ml bottle)</t>
  </si>
  <si>
    <t>Sparkling Water (24 x 500ml bottle)</t>
  </si>
  <si>
    <t>Singles Machine Hire (per day)</t>
  </si>
  <si>
    <t>Tea Cartridges x 20</t>
  </si>
  <si>
    <t>Coffee Cartridges x 20</t>
  </si>
  <si>
    <t>Hot Chocolate Cartridges x 20</t>
  </si>
  <si>
    <t>Cappuccino Cartridges x 20</t>
  </si>
  <si>
    <t>Linen Cloth (Each)</t>
  </si>
  <si>
    <t>Delivery time each day:</t>
  </si>
  <si>
    <t>House Champagne (inc 6 dispo glass)</t>
  </si>
  <si>
    <t>House White (inc 6 dispo glass)</t>
  </si>
  <si>
    <t>House Red (inc 6 dispo glass)</t>
  </si>
  <si>
    <t xml:space="preserve">Security Code - </t>
  </si>
  <si>
    <t>Postcode (of where card is registered to)</t>
  </si>
  <si>
    <t>No of street (of where card is registered to)</t>
  </si>
  <si>
    <t>Sparkling Wine (inc 6 dispo glass)</t>
  </si>
  <si>
    <r>
      <t xml:space="preserve">Delivery time each day </t>
    </r>
    <r>
      <rPr>
        <b/>
        <sz val="10"/>
        <rFont val="Times New Roman"/>
        <family val="1"/>
      </rPr>
      <t>:</t>
    </r>
  </si>
  <si>
    <t xml:space="preserve">Buffet Platter (serves 10 people) </t>
  </si>
  <si>
    <r>
      <t xml:space="preserve">                            Food Items  </t>
    </r>
    <r>
      <rPr>
        <b/>
        <sz val="8"/>
        <rFont val="Arial"/>
        <family val="2"/>
      </rPr>
      <t>(all perishable food should be consumed within 3 hours of delivery)</t>
    </r>
  </si>
  <si>
    <t xml:space="preserve">                                                             Water </t>
  </si>
  <si>
    <r>
      <t>Tea &amp; Coffee</t>
    </r>
    <r>
      <rPr>
        <b/>
        <sz val="12"/>
        <color indexed="60"/>
        <rFont val="Arial"/>
        <family val="2"/>
      </rPr>
      <t xml:space="preserve"> </t>
    </r>
  </si>
  <si>
    <t>Bottled Beer (6 x 330ml bottle)</t>
  </si>
  <si>
    <r>
      <t xml:space="preserve">Delivery time each day </t>
    </r>
    <r>
      <rPr>
        <b/>
        <sz val="10"/>
        <rFont val="Arial"/>
        <family val="2"/>
      </rPr>
      <t>:</t>
    </r>
  </si>
  <si>
    <t>Ground Coffee Sachet and Filter</t>
  </si>
  <si>
    <t>Additional Water Bottle (18.5L)</t>
  </si>
  <si>
    <t xml:space="preserve">Water Tower Hire For 3 Days (500w), inc. 1 x 18.5L Water Bottle, 50 Plastic Cups </t>
  </si>
  <si>
    <t>Additional Milk (2 Litres)</t>
  </si>
  <si>
    <r>
      <t>Tea &amp; Coffee Package Per Show</t>
    </r>
    <r>
      <rPr>
        <b/>
        <sz val="10"/>
        <rFont val="Arial"/>
        <family val="2"/>
      </rPr>
      <t xml:space="preserve"> to inc. Singles Machine Hire (3kw), Tea Cartridges (10), Coffee Cartridges (10), Hot Chocolate (10), Cappucino Cartridges (10), Hot Drinks Cups (50), Plastic teaspoons (50), Mixed Sugar (50), Milk (2 litres) </t>
    </r>
  </si>
  <si>
    <t>Assorted Sweet Biscuits (kg tray)</t>
  </si>
  <si>
    <t xml:space="preserve">Stand Catering Order Form </t>
  </si>
  <si>
    <r>
      <t xml:space="preserve">Cheque </t>
    </r>
    <r>
      <rPr>
        <b/>
        <sz val="8"/>
        <rFont val="Arial"/>
        <family val="2"/>
      </rPr>
      <t>(please make cheques payable to Manchester Central Convention Complex Ltd ) -</t>
    </r>
  </si>
  <si>
    <t>VAT @ 20%</t>
  </si>
  <si>
    <t>Staff Member - per hour ( minimum of 4 hours)</t>
  </si>
  <si>
    <t xml:space="preserve">Ice  (1kg bag) - </t>
  </si>
  <si>
    <t>OR</t>
  </si>
  <si>
    <t>Gross</t>
  </si>
  <si>
    <t>4% Card Charge</t>
  </si>
  <si>
    <t xml:space="preserve">Mini Danish Pastries (12 pieces) </t>
  </si>
  <si>
    <t xml:space="preserve">                       Manchester Central Hospitality, Petersfield, Manchester M2 3GX                                               Tel: 0161 827 8765  Fax: 0161 833 3168</t>
  </si>
  <si>
    <t xml:space="preserve">  Please return your completed form to Lucy Pittey, L.Pittey@manchestercentral.co.uk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</si>
</sst>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 locked="0"/>
    </xf>
    <xf numFmtId="4" fontId="5" fillId="0" borderId="12" xfId="0" applyNumberFormat="1" applyFont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4" fontId="3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 locked="0"/>
    </xf>
    <xf numFmtId="14" fontId="5" fillId="33" borderId="0" xfId="0" applyNumberFormat="1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right" vertical="top" wrapText="1"/>
      <protection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center"/>
      <protection/>
    </xf>
    <xf numFmtId="4" fontId="16" fillId="0" borderId="27" xfId="0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2" fontId="16" fillId="0" borderId="11" xfId="0" applyNumberFormat="1" applyFont="1" applyBorder="1" applyAlignment="1" applyProtection="1">
      <alignment horizontal="righ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2" fontId="16" fillId="0" borderId="10" xfId="0" applyNumberFormat="1" applyFont="1" applyBorder="1" applyAlignment="1" applyProtection="1">
      <alignment horizontal="right" vertical="top" wrapText="1"/>
      <protection/>
    </xf>
    <xf numFmtId="0" fontId="16" fillId="0" borderId="29" xfId="0" applyFont="1" applyBorder="1" applyAlignment="1" applyProtection="1">
      <alignment horizontal="justify" vertical="top" wrapText="1"/>
      <protection/>
    </xf>
    <xf numFmtId="0" fontId="19" fillId="0" borderId="29" xfId="0" applyFont="1" applyBorder="1" applyAlignment="1" applyProtection="1">
      <alignment horizontal="justify" vertical="top" wrapText="1"/>
      <protection/>
    </xf>
    <xf numFmtId="0" fontId="16" fillId="0" borderId="10" xfId="0" applyFont="1" applyBorder="1" applyAlignment="1" applyProtection="1">
      <alignment horizontal="justify" vertical="top" wrapText="1"/>
      <protection/>
    </xf>
    <xf numFmtId="0" fontId="16" fillId="0" borderId="28" xfId="0" applyFont="1" applyBorder="1" applyAlignment="1" applyProtection="1">
      <alignment horizontal="justify" vertical="top" wrapText="1"/>
      <protection/>
    </xf>
    <xf numFmtId="0" fontId="16" fillId="0" borderId="30" xfId="0" applyFont="1" applyBorder="1" applyAlignment="1" applyProtection="1">
      <alignment horizontal="justify" vertical="top" wrapText="1"/>
      <protection/>
    </xf>
    <xf numFmtId="2" fontId="16" fillId="0" borderId="16" xfId="0" applyNumberFormat="1" applyFont="1" applyBorder="1" applyAlignment="1" applyProtection="1">
      <alignment horizontal="right" vertical="top" wrapText="1"/>
      <protection/>
    </xf>
    <xf numFmtId="0" fontId="16" fillId="0" borderId="31" xfId="0" applyFont="1" applyBorder="1" applyAlignment="1" applyProtection="1">
      <alignment horizontal="center"/>
      <protection/>
    </xf>
    <xf numFmtId="4" fontId="16" fillId="0" borderId="32" xfId="0" applyNumberFormat="1" applyFont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horizontal="left"/>
      <protection/>
    </xf>
    <xf numFmtId="0" fontId="16" fillId="35" borderId="23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11" fillId="35" borderId="23" xfId="0" applyFont="1" applyFill="1" applyBorder="1" applyAlignment="1" applyProtection="1">
      <alignment horizontal="center"/>
      <protection/>
    </xf>
    <xf numFmtId="4" fontId="11" fillId="35" borderId="34" xfId="0" applyNumberFormat="1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vertical="top" wrapText="1"/>
      <protection/>
    </xf>
    <xf numFmtId="0" fontId="10" fillId="35" borderId="23" xfId="0" applyFont="1" applyFill="1" applyBorder="1" applyAlignment="1" applyProtection="1">
      <alignment vertical="top" wrapText="1"/>
      <protection/>
    </xf>
    <xf numFmtId="0" fontId="10" fillId="35" borderId="34" xfId="0" applyFont="1" applyFill="1" applyBorder="1" applyAlignment="1" applyProtection="1">
      <alignment vertical="top" wrapText="1"/>
      <protection/>
    </xf>
    <xf numFmtId="0" fontId="2" fillId="35" borderId="23" xfId="0" applyFont="1" applyFill="1" applyBorder="1" applyAlignment="1" applyProtection="1">
      <alignment horizontal="justify" vertical="top" wrapText="1"/>
      <protection/>
    </xf>
    <xf numFmtId="2" fontId="5" fillId="35" borderId="23" xfId="0" applyNumberFormat="1" applyFont="1" applyFill="1" applyBorder="1" applyAlignment="1" applyProtection="1">
      <alignment horizontal="right" vertical="top" wrapText="1"/>
      <protection/>
    </xf>
    <xf numFmtId="0" fontId="16" fillId="35" borderId="24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vertical="top" wrapText="1"/>
      <protection/>
    </xf>
    <xf numFmtId="0" fontId="9" fillId="35" borderId="23" xfId="0" applyFont="1" applyFill="1" applyBorder="1" applyAlignment="1" applyProtection="1">
      <alignment vertical="top" wrapText="1"/>
      <protection/>
    </xf>
    <xf numFmtId="0" fontId="12" fillId="35" borderId="35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/>
      <protection/>
    </xf>
    <xf numFmtId="0" fontId="12" fillId="35" borderId="20" xfId="0" applyFont="1" applyFill="1" applyBorder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/>
      <protection/>
    </xf>
    <xf numFmtId="0" fontId="8" fillId="35" borderId="36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13" fillId="35" borderId="20" xfId="0" applyFont="1" applyFill="1" applyBorder="1" applyAlignment="1" applyProtection="1">
      <alignment/>
      <protection/>
    </xf>
    <xf numFmtId="0" fontId="7" fillId="35" borderId="37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0" borderId="39" xfId="0" applyFont="1" applyBorder="1" applyAlignment="1" applyProtection="1">
      <alignment/>
      <protection/>
    </xf>
    <xf numFmtId="4" fontId="16" fillId="0" borderId="40" xfId="0" applyNumberFormat="1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/>
      <protection/>
    </xf>
    <xf numFmtId="49" fontId="16" fillId="33" borderId="0" xfId="0" applyNumberFormat="1" applyFont="1" applyFill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/>
      <protection/>
    </xf>
    <xf numFmtId="4" fontId="16" fillId="0" borderId="42" xfId="0" applyNumberFormat="1" applyFont="1" applyBorder="1" applyAlignment="1" applyProtection="1">
      <alignment horizontal="center"/>
      <protection/>
    </xf>
    <xf numFmtId="0" fontId="16" fillId="33" borderId="36" xfId="0" applyFont="1" applyFill="1" applyBorder="1" applyAlignment="1" applyProtection="1">
      <alignment/>
      <protection/>
    </xf>
    <xf numFmtId="4" fontId="16" fillId="33" borderId="18" xfId="0" applyNumberFormat="1" applyFont="1" applyFill="1" applyBorder="1" applyAlignment="1" applyProtection="1">
      <alignment horizontal="center"/>
      <protection/>
    </xf>
    <xf numFmtId="4" fontId="16" fillId="33" borderId="15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0" fillId="33" borderId="21" xfId="0" applyFont="1" applyFill="1" applyBorder="1" applyAlignment="1" applyProtection="1">
      <alignment/>
      <protection/>
    </xf>
    <xf numFmtId="0" fontId="16" fillId="33" borderId="43" xfId="0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justify" vertical="top" wrapText="1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 locked="0"/>
    </xf>
    <xf numFmtId="0" fontId="20" fillId="33" borderId="15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33" borderId="0" xfId="0" applyFont="1" applyFill="1" applyBorder="1" applyAlignment="1" applyProtection="1">
      <alignment horizontal="left"/>
      <protection locked="0"/>
    </xf>
    <xf numFmtId="14" fontId="19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49" fontId="16" fillId="33" borderId="0" xfId="0" applyNumberFormat="1" applyFont="1" applyFill="1" applyBorder="1" applyAlignment="1" applyProtection="1">
      <alignment horizontal="left"/>
      <protection locked="0"/>
    </xf>
    <xf numFmtId="0" fontId="22" fillId="33" borderId="0" xfId="52" applyFill="1" applyBorder="1" applyAlignment="1" applyProtection="1">
      <alignment horizontal="left"/>
      <protection locked="0"/>
    </xf>
    <xf numFmtId="0" fontId="9" fillId="35" borderId="21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4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9" fillId="35" borderId="33" xfId="0" applyFont="1" applyFill="1" applyBorder="1" applyAlignment="1" applyProtection="1">
      <alignment horizontal="center" vertical="top" wrapText="1"/>
      <protection/>
    </xf>
    <xf numFmtId="0" fontId="9" fillId="35" borderId="23" xfId="0" applyFont="1" applyFill="1" applyBorder="1" applyAlignment="1" applyProtection="1">
      <alignment horizontal="center" vertical="top" wrapText="1"/>
      <protection/>
    </xf>
    <xf numFmtId="0" fontId="9" fillId="35" borderId="21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left" vertical="center"/>
      <protection locked="0"/>
    </xf>
    <xf numFmtId="0" fontId="20" fillId="33" borderId="15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419100</xdr:colOff>
      <xdr:row>5</xdr:row>
      <xdr:rowOff>0</xdr:rowOff>
    </xdr:to>
    <xdr:pic>
      <xdr:nvPicPr>
        <xdr:cNvPr id="1" name="Picture 25" descr="ManCen_Hospitality_ 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1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93" sqref="A93:L93"/>
    </sheetView>
  </sheetViews>
  <sheetFormatPr defaultColWidth="9.140625" defaultRowHeight="12.75"/>
  <cols>
    <col min="1" max="1" width="13.140625" style="0" bestFit="1" customWidth="1"/>
    <col min="2" max="2" width="37.8515625" style="0" customWidth="1"/>
    <col min="3" max="3" width="8.421875" style="0" bestFit="1" customWidth="1"/>
    <col min="4" max="10" width="4.7109375" style="0" customWidth="1"/>
    <col min="11" max="11" width="18.421875" style="0" bestFit="1" customWidth="1"/>
    <col min="12" max="12" width="11.7109375" style="1" customWidth="1"/>
  </cols>
  <sheetData>
    <row r="1" spans="1:21" s="4" customFormat="1" ht="20.25">
      <c r="A1" s="2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3"/>
      <c r="N1" s="3"/>
      <c r="O1" s="3"/>
      <c r="P1" s="3"/>
      <c r="Q1" s="3"/>
      <c r="R1" s="3"/>
      <c r="S1" s="3"/>
      <c r="T1" s="3"/>
      <c r="U1" s="3"/>
    </row>
    <row r="2" spans="1:21" s="6" customFormat="1" ht="20.25">
      <c r="A2" s="23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13.5" customHeight="1">
      <c r="A3" s="23"/>
      <c r="B3" s="13"/>
      <c r="C3" s="14"/>
      <c r="D3" s="14"/>
      <c r="E3" s="14"/>
      <c r="F3" s="14"/>
      <c r="G3" s="14"/>
      <c r="H3" s="14"/>
      <c r="I3" s="14"/>
      <c r="J3" s="14"/>
      <c r="K3" s="14"/>
      <c r="L3" s="24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13.5" customHeight="1">
      <c r="A4" s="23"/>
      <c r="B4" s="13"/>
      <c r="C4" s="14"/>
      <c r="D4" s="14"/>
      <c r="E4" s="14"/>
      <c r="F4" s="14"/>
      <c r="G4" s="14"/>
      <c r="H4" s="14"/>
      <c r="I4" s="14"/>
      <c r="J4" s="14"/>
      <c r="K4" s="14"/>
      <c r="L4" s="24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8.5" customHeight="1">
      <c r="A5" s="137" t="s">
        <v>93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3.5" customHeight="1">
      <c r="A6" s="23"/>
      <c r="B6" s="13"/>
      <c r="C6" s="14"/>
      <c r="D6" s="14"/>
      <c r="E6" s="14"/>
      <c r="F6" s="14"/>
      <c r="G6" s="14"/>
      <c r="H6" s="14"/>
      <c r="I6" s="14"/>
      <c r="J6" s="14"/>
      <c r="K6" s="14"/>
      <c r="L6" s="24"/>
      <c r="M6" s="5"/>
      <c r="N6" s="5"/>
      <c r="O6" s="5"/>
      <c r="P6" s="5"/>
      <c r="Q6" s="5"/>
      <c r="R6" s="5"/>
      <c r="S6" s="5"/>
      <c r="T6" s="5"/>
      <c r="U6" s="5"/>
    </row>
    <row r="7" spans="1:21" s="38" customFormat="1" ht="13.5" customHeight="1">
      <c r="A7" s="49" t="s">
        <v>35</v>
      </c>
      <c r="B7" s="50"/>
      <c r="C7" s="145" t="s">
        <v>29</v>
      </c>
      <c r="D7" s="145"/>
      <c r="E7" s="143"/>
      <c r="F7" s="143"/>
      <c r="G7" s="143"/>
      <c r="H7" s="143"/>
      <c r="I7" s="143"/>
      <c r="J7" s="143"/>
      <c r="K7" s="143"/>
      <c r="L7" s="144"/>
      <c r="M7" s="11"/>
      <c r="N7" s="11"/>
      <c r="O7" s="11"/>
      <c r="P7" s="11"/>
      <c r="Q7" s="11"/>
      <c r="R7" s="11"/>
      <c r="S7" s="11"/>
      <c r="T7" s="11"/>
      <c r="U7" s="11"/>
    </row>
    <row r="8" spans="1:21" s="38" customFormat="1" ht="15.75">
      <c r="A8" s="65" t="s">
        <v>36</v>
      </c>
      <c r="B8" s="50"/>
      <c r="C8" s="117" t="s">
        <v>30</v>
      </c>
      <c r="D8" s="117"/>
      <c r="E8" s="118"/>
      <c r="F8" s="118"/>
      <c r="G8" s="118"/>
      <c r="H8" s="118"/>
      <c r="I8" s="118"/>
      <c r="J8" s="118"/>
      <c r="K8" s="118"/>
      <c r="L8" s="119"/>
      <c r="M8" s="11"/>
      <c r="N8" s="11"/>
      <c r="O8" s="11"/>
      <c r="P8" s="11"/>
      <c r="Q8" s="11"/>
      <c r="R8" s="11"/>
      <c r="S8" s="11"/>
      <c r="T8" s="11"/>
      <c r="U8" s="11"/>
    </row>
    <row r="9" spans="1:21" s="38" customFormat="1" ht="15.75">
      <c r="A9" s="65" t="s">
        <v>37</v>
      </c>
      <c r="B9" s="50"/>
      <c r="C9" s="117" t="s">
        <v>31</v>
      </c>
      <c r="D9" s="117"/>
      <c r="E9" s="118"/>
      <c r="F9" s="118"/>
      <c r="G9" s="118"/>
      <c r="H9" s="118"/>
      <c r="I9" s="118"/>
      <c r="J9" s="118"/>
      <c r="K9" s="118"/>
      <c r="L9" s="119"/>
      <c r="M9" s="11"/>
      <c r="N9" s="11"/>
      <c r="O9" s="11"/>
      <c r="P9" s="11"/>
      <c r="Q9" s="11"/>
      <c r="R9" s="11"/>
      <c r="S9" s="11"/>
      <c r="T9" s="11"/>
      <c r="U9" s="11"/>
    </row>
    <row r="10" spans="1:21" s="38" customFormat="1" ht="15.75">
      <c r="A10" s="65" t="s">
        <v>38</v>
      </c>
      <c r="B10" s="50"/>
      <c r="C10" s="117" t="s">
        <v>32</v>
      </c>
      <c r="D10" s="117"/>
      <c r="E10" s="118"/>
      <c r="F10" s="118"/>
      <c r="G10" s="118"/>
      <c r="H10" s="118"/>
      <c r="I10" s="118"/>
      <c r="J10" s="118"/>
      <c r="K10" s="118"/>
      <c r="L10" s="119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38" customFormat="1" ht="15.75">
      <c r="A11" s="67"/>
      <c r="B11" s="50"/>
      <c r="C11" s="117" t="s">
        <v>33</v>
      </c>
      <c r="D11" s="117"/>
      <c r="E11" s="130"/>
      <c r="F11" s="118"/>
      <c r="G11" s="118"/>
      <c r="H11" s="118"/>
      <c r="I11" s="118"/>
      <c r="J11" s="118"/>
      <c r="K11" s="118"/>
      <c r="L11" s="119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38" customFormat="1" ht="15.75">
      <c r="A12" s="67"/>
      <c r="B12" s="50"/>
      <c r="C12" s="109"/>
      <c r="D12" s="69"/>
      <c r="E12" s="69"/>
      <c r="F12" s="68"/>
      <c r="G12" s="68"/>
      <c r="H12" s="69"/>
      <c r="I12" s="69"/>
      <c r="J12" s="69"/>
      <c r="K12" s="68"/>
      <c r="L12" s="70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8" customFormat="1" ht="15">
      <c r="A13" s="65" t="s">
        <v>39</v>
      </c>
      <c r="B13" s="50"/>
      <c r="C13" s="117" t="s">
        <v>34</v>
      </c>
      <c r="D13" s="117"/>
      <c r="E13" s="117"/>
      <c r="F13" s="117"/>
      <c r="G13" s="118"/>
      <c r="H13" s="118"/>
      <c r="I13" s="118"/>
      <c r="J13" s="118"/>
      <c r="K13" s="118"/>
      <c r="L13" s="119"/>
      <c r="M13" s="7"/>
      <c r="N13" s="7"/>
      <c r="O13" s="7"/>
      <c r="P13" s="7"/>
      <c r="Q13" s="7"/>
      <c r="R13" s="7"/>
      <c r="S13" s="7"/>
      <c r="T13" s="7"/>
      <c r="U13" s="7"/>
    </row>
    <row r="14" spans="1:21" s="8" customFormat="1" ht="12.75">
      <c r="A14" s="25"/>
      <c r="B14" s="17"/>
      <c r="C14" s="17"/>
      <c r="D14" s="17"/>
      <c r="E14" s="16"/>
      <c r="F14" s="17"/>
      <c r="G14" s="17"/>
      <c r="H14" s="17"/>
      <c r="I14" s="17"/>
      <c r="J14" s="18"/>
      <c r="K14" s="17"/>
      <c r="L14" s="26"/>
      <c r="M14" s="7"/>
      <c r="N14" s="7"/>
      <c r="O14" s="7"/>
      <c r="P14" s="7"/>
      <c r="Q14" s="7"/>
      <c r="R14" s="7"/>
      <c r="S14" s="7"/>
      <c r="T14" s="7"/>
      <c r="U14" s="7"/>
    </row>
    <row r="15" spans="1:21" s="8" customFormat="1" ht="12.75">
      <c r="A15" s="27"/>
      <c r="B15" s="19"/>
      <c r="C15" s="51" t="s">
        <v>7</v>
      </c>
      <c r="D15" s="51" t="s">
        <v>10</v>
      </c>
      <c r="E15" s="51" t="s">
        <v>11</v>
      </c>
      <c r="F15" s="51" t="s">
        <v>12</v>
      </c>
      <c r="G15" s="51" t="s">
        <v>13</v>
      </c>
      <c r="H15" s="51" t="s">
        <v>14</v>
      </c>
      <c r="I15" s="51" t="s">
        <v>15</v>
      </c>
      <c r="J15" s="51" t="s">
        <v>16</v>
      </c>
      <c r="K15" s="51" t="s">
        <v>9</v>
      </c>
      <c r="L15" s="52" t="s">
        <v>4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 ht="16.5" customHeight="1">
      <c r="A16" s="27"/>
      <c r="B16" s="71" t="s">
        <v>80</v>
      </c>
      <c r="C16" s="72"/>
      <c r="D16" s="42"/>
      <c r="E16" s="42"/>
      <c r="F16" s="42"/>
      <c r="G16" s="42"/>
      <c r="H16" s="42"/>
      <c r="I16" s="42"/>
      <c r="J16" s="42"/>
      <c r="K16" s="42"/>
      <c r="L16" s="43"/>
      <c r="M16" s="7"/>
      <c r="N16" s="7"/>
      <c r="O16" s="7"/>
      <c r="P16" s="7"/>
      <c r="Q16" s="7"/>
      <c r="R16" s="7"/>
      <c r="S16" s="7"/>
      <c r="T16" s="7"/>
      <c r="U16" s="7"/>
    </row>
    <row r="17" spans="1:21" s="30" customFormat="1" ht="21" customHeight="1">
      <c r="A17" s="86"/>
      <c r="B17" s="73" t="s">
        <v>82</v>
      </c>
      <c r="C17" s="74"/>
      <c r="D17" s="74"/>
      <c r="E17" s="74"/>
      <c r="F17" s="74"/>
      <c r="G17" s="74"/>
      <c r="H17" s="75"/>
      <c r="I17" s="76"/>
      <c r="J17" s="76"/>
      <c r="K17" s="76"/>
      <c r="L17" s="77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8" customFormat="1" ht="12.75">
      <c r="A18" s="87"/>
      <c r="B18" s="53" t="s">
        <v>58</v>
      </c>
      <c r="C18" s="54">
        <v>38</v>
      </c>
      <c r="D18" s="20"/>
      <c r="E18" s="20"/>
      <c r="F18" s="20"/>
      <c r="G18" s="20"/>
      <c r="H18" s="20"/>
      <c r="I18" s="20"/>
      <c r="J18" s="20"/>
      <c r="K18" s="36">
        <f>SUM(D18+E18+F18+G18+H18+I18+J18)</f>
        <v>0</v>
      </c>
      <c r="L18" s="21">
        <f>SUM(C18*K18)</f>
        <v>0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s="8" customFormat="1" ht="12.75" customHeight="1">
      <c r="A19" s="87"/>
      <c r="B19" s="55" t="s">
        <v>59</v>
      </c>
      <c r="C19" s="56">
        <v>33</v>
      </c>
      <c r="D19" s="2"/>
      <c r="E19" s="2"/>
      <c r="F19" s="2"/>
      <c r="G19" s="2"/>
      <c r="H19" s="2"/>
      <c r="I19" s="2"/>
      <c r="J19" s="2"/>
      <c r="K19" s="36">
        <f aca="true" t="shared" si="0" ref="K19:K79">SUM(D19+E19+F19+G19+H19+I19+J19)</f>
        <v>0</v>
      </c>
      <c r="L19" s="21">
        <f aca="true" t="shared" si="1" ref="L19:L79">SUM(C19*K19)</f>
        <v>0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s="8" customFormat="1" ht="25.5">
      <c r="A20" s="87"/>
      <c r="B20" s="55" t="s">
        <v>62</v>
      </c>
      <c r="C20" s="56">
        <v>45</v>
      </c>
      <c r="D20" s="2"/>
      <c r="E20" s="2"/>
      <c r="F20" s="2"/>
      <c r="G20" s="2"/>
      <c r="H20" s="2"/>
      <c r="I20" s="2"/>
      <c r="J20" s="2"/>
      <c r="K20" s="36">
        <f t="shared" si="0"/>
        <v>0</v>
      </c>
      <c r="L20" s="21">
        <f t="shared" si="1"/>
        <v>0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s="8" customFormat="1" ht="15.75" customHeight="1">
      <c r="A21" s="87"/>
      <c r="B21" s="55" t="s">
        <v>81</v>
      </c>
      <c r="C21" s="56">
        <v>55</v>
      </c>
      <c r="D21" s="2"/>
      <c r="E21" s="2"/>
      <c r="F21" s="2"/>
      <c r="G21" s="2"/>
      <c r="H21" s="2"/>
      <c r="I21" s="2"/>
      <c r="J21" s="2"/>
      <c r="K21" s="36">
        <f t="shared" si="0"/>
        <v>0</v>
      </c>
      <c r="L21" s="21">
        <f t="shared" si="1"/>
        <v>0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s="8" customFormat="1" ht="12.75">
      <c r="A22" s="87"/>
      <c r="B22" s="55" t="s">
        <v>63</v>
      </c>
      <c r="C22" s="56">
        <v>12</v>
      </c>
      <c r="D22" s="2"/>
      <c r="E22" s="2"/>
      <c r="F22" s="2"/>
      <c r="G22" s="2"/>
      <c r="H22" s="2"/>
      <c r="I22" s="2"/>
      <c r="J22" s="2"/>
      <c r="K22" s="36">
        <f t="shared" si="0"/>
        <v>0</v>
      </c>
      <c r="L22" s="21">
        <f t="shared" si="1"/>
        <v>0</v>
      </c>
      <c r="M22" s="7"/>
      <c r="N22" s="7"/>
      <c r="O22" s="7"/>
      <c r="P22" s="7"/>
      <c r="Q22" s="7"/>
      <c r="R22" s="7"/>
      <c r="S22" s="7"/>
      <c r="T22" s="7"/>
      <c r="U22" s="7"/>
    </row>
    <row r="23" spans="1:21" s="8" customFormat="1" ht="12.75">
      <c r="A23" s="87"/>
      <c r="B23" s="55" t="s">
        <v>0</v>
      </c>
      <c r="C23" s="56">
        <v>50</v>
      </c>
      <c r="D23" s="2"/>
      <c r="E23" s="2"/>
      <c r="F23" s="2"/>
      <c r="G23" s="2"/>
      <c r="H23" s="2"/>
      <c r="I23" s="2"/>
      <c r="J23" s="2"/>
      <c r="K23" s="36">
        <f t="shared" si="0"/>
        <v>0</v>
      </c>
      <c r="L23" s="21">
        <f t="shared" si="1"/>
        <v>0</v>
      </c>
      <c r="M23" s="7"/>
      <c r="N23" s="7"/>
      <c r="O23" s="7"/>
      <c r="P23" s="7"/>
      <c r="Q23" s="7"/>
      <c r="R23" s="7"/>
      <c r="S23" s="7"/>
      <c r="T23" s="7"/>
      <c r="U23" s="7"/>
    </row>
    <row r="24" spans="1:21" s="8" customFormat="1" ht="12.75">
      <c r="A24" s="87"/>
      <c r="B24" s="57" t="s">
        <v>60</v>
      </c>
      <c r="C24" s="56">
        <v>22</v>
      </c>
      <c r="D24" s="2"/>
      <c r="E24" s="2"/>
      <c r="F24" s="2"/>
      <c r="G24" s="2"/>
      <c r="H24" s="2"/>
      <c r="I24" s="2"/>
      <c r="J24" s="2"/>
      <c r="K24" s="36">
        <f t="shared" si="0"/>
        <v>0</v>
      </c>
      <c r="L24" s="21">
        <f t="shared" si="1"/>
        <v>0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 ht="12.75">
      <c r="A25" s="87"/>
      <c r="B25" s="116" t="s">
        <v>101</v>
      </c>
      <c r="C25" s="56">
        <v>14</v>
      </c>
      <c r="D25" s="2"/>
      <c r="E25" s="2"/>
      <c r="F25" s="2"/>
      <c r="G25" s="2"/>
      <c r="H25" s="2"/>
      <c r="I25" s="2"/>
      <c r="J25" s="2"/>
      <c r="K25" s="36">
        <f t="shared" si="0"/>
        <v>0</v>
      </c>
      <c r="L25" s="21">
        <f t="shared" si="1"/>
        <v>0</v>
      </c>
      <c r="M25" s="7"/>
      <c r="N25" s="7"/>
      <c r="O25" s="7"/>
      <c r="P25" s="7"/>
      <c r="Q25" s="7"/>
      <c r="R25" s="7"/>
      <c r="S25" s="7"/>
      <c r="T25" s="7"/>
      <c r="U25" s="7"/>
    </row>
    <row r="26" spans="1:21" s="8" customFormat="1" ht="12.75">
      <c r="A26" s="87"/>
      <c r="B26" s="57" t="s">
        <v>1</v>
      </c>
      <c r="C26" s="56">
        <v>20</v>
      </c>
      <c r="D26" s="2"/>
      <c r="E26" s="2"/>
      <c r="F26" s="2"/>
      <c r="G26" s="2"/>
      <c r="H26" s="2"/>
      <c r="I26" s="2"/>
      <c r="J26" s="2"/>
      <c r="K26" s="36">
        <f t="shared" si="0"/>
        <v>0</v>
      </c>
      <c r="L26" s="21">
        <f t="shared" si="1"/>
        <v>0</v>
      </c>
      <c r="M26" s="7"/>
      <c r="N26" s="7"/>
      <c r="O26" s="7"/>
      <c r="P26" s="7"/>
      <c r="Q26" s="7"/>
      <c r="R26" s="7"/>
      <c r="S26" s="7"/>
      <c r="T26" s="7"/>
      <c r="U26" s="7"/>
    </row>
    <row r="27" spans="1:21" s="8" customFormat="1" ht="12.75">
      <c r="A27" s="87"/>
      <c r="B27" s="57" t="s">
        <v>92</v>
      </c>
      <c r="C27" s="56">
        <v>20</v>
      </c>
      <c r="D27" s="2"/>
      <c r="E27" s="2"/>
      <c r="F27" s="2"/>
      <c r="G27" s="2"/>
      <c r="H27" s="2"/>
      <c r="I27" s="2"/>
      <c r="J27" s="2"/>
      <c r="K27" s="36">
        <f>SUM(D27+E27+F27+G27+H27+I27+J27)</f>
        <v>0</v>
      </c>
      <c r="L27" s="21">
        <f>SUM(C27*K27)</f>
        <v>0</v>
      </c>
      <c r="M27" s="7"/>
      <c r="N27" s="7"/>
      <c r="O27" s="7"/>
      <c r="P27" s="7"/>
      <c r="Q27" s="7"/>
      <c r="R27" s="7"/>
      <c r="S27" s="7"/>
      <c r="T27" s="7"/>
      <c r="U27" s="7"/>
    </row>
    <row r="28" spans="1:21" s="8" customFormat="1" ht="12.75">
      <c r="A28" s="87"/>
      <c r="B28" s="57" t="s">
        <v>57</v>
      </c>
      <c r="C28" s="56">
        <v>25</v>
      </c>
      <c r="D28" s="2"/>
      <c r="E28" s="2"/>
      <c r="F28" s="2"/>
      <c r="G28" s="2"/>
      <c r="H28" s="2"/>
      <c r="I28" s="2"/>
      <c r="J28" s="2"/>
      <c r="K28" s="36">
        <f>SUM(D28+E28+F28+G28+H28+I28+J28)</f>
        <v>0</v>
      </c>
      <c r="L28" s="21">
        <f>SUM(C28*K28)</f>
        <v>0</v>
      </c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6.5" customHeight="1">
      <c r="A29" s="87"/>
      <c r="B29" s="81" t="s">
        <v>72</v>
      </c>
      <c r="C29" s="82"/>
      <c r="D29" s="45"/>
      <c r="E29" s="45"/>
      <c r="F29" s="45"/>
      <c r="G29" s="45"/>
      <c r="H29" s="45"/>
      <c r="I29" s="45"/>
      <c r="J29" s="45"/>
      <c r="K29" s="46"/>
      <c r="L29" s="47"/>
      <c r="M29" s="7"/>
      <c r="N29" s="7"/>
      <c r="O29" s="7"/>
      <c r="P29" s="7"/>
      <c r="Q29" s="7"/>
      <c r="R29" s="7"/>
      <c r="S29" s="7"/>
      <c r="T29" s="7"/>
      <c r="U29" s="7"/>
    </row>
    <row r="30" spans="1:21" s="30" customFormat="1" ht="18" customHeight="1">
      <c r="A30" s="88"/>
      <c r="B30" s="78" t="s">
        <v>83</v>
      </c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8" customFormat="1" ht="27.75" customHeight="1">
      <c r="A31" s="87"/>
      <c r="B31" s="55" t="s">
        <v>89</v>
      </c>
      <c r="C31" s="56">
        <v>75</v>
      </c>
      <c r="D31" s="2"/>
      <c r="E31" s="2"/>
      <c r="F31" s="2"/>
      <c r="G31" s="2"/>
      <c r="H31" s="2"/>
      <c r="I31" s="2"/>
      <c r="J31" s="2"/>
      <c r="K31" s="36">
        <f t="shared" si="0"/>
        <v>0</v>
      </c>
      <c r="L31" s="21">
        <f t="shared" si="1"/>
        <v>0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s="8" customFormat="1" ht="12.75">
      <c r="A32" s="87"/>
      <c r="B32" s="55" t="s">
        <v>47</v>
      </c>
      <c r="C32" s="56">
        <v>50</v>
      </c>
      <c r="D32" s="2"/>
      <c r="E32" s="2"/>
      <c r="F32" s="2"/>
      <c r="G32" s="2"/>
      <c r="H32" s="2"/>
      <c r="I32" s="2"/>
      <c r="J32" s="2"/>
      <c r="K32" s="36">
        <f t="shared" si="0"/>
        <v>0</v>
      </c>
      <c r="L32" s="21">
        <f t="shared" si="1"/>
        <v>0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s="8" customFormat="1" ht="12.75">
      <c r="A33" s="87"/>
      <c r="B33" s="55" t="s">
        <v>88</v>
      </c>
      <c r="C33" s="56">
        <v>25</v>
      </c>
      <c r="D33" s="2"/>
      <c r="E33" s="2"/>
      <c r="F33" s="2"/>
      <c r="G33" s="2"/>
      <c r="H33" s="2"/>
      <c r="I33" s="2"/>
      <c r="J33" s="2"/>
      <c r="K33" s="36">
        <f t="shared" si="0"/>
        <v>0</v>
      </c>
      <c r="L33" s="21">
        <f t="shared" si="1"/>
        <v>0</v>
      </c>
      <c r="M33" s="7"/>
      <c r="N33" s="7"/>
      <c r="O33" s="7"/>
      <c r="P33" s="7"/>
      <c r="Q33" s="7"/>
      <c r="R33" s="7"/>
      <c r="S33" s="7"/>
      <c r="T33" s="7"/>
      <c r="U33" s="7"/>
    </row>
    <row r="34" spans="1:21" s="8" customFormat="1" ht="12.75">
      <c r="A34" s="87"/>
      <c r="B34" s="55" t="s">
        <v>24</v>
      </c>
      <c r="C34" s="56">
        <v>8</v>
      </c>
      <c r="D34" s="2"/>
      <c r="E34" s="2"/>
      <c r="F34" s="2"/>
      <c r="G34" s="2"/>
      <c r="H34" s="2"/>
      <c r="I34" s="2"/>
      <c r="J34" s="2"/>
      <c r="K34" s="36">
        <f t="shared" si="0"/>
        <v>0</v>
      </c>
      <c r="L34" s="21">
        <f t="shared" si="1"/>
        <v>0</v>
      </c>
      <c r="M34" s="7"/>
      <c r="N34" s="7"/>
      <c r="O34" s="7"/>
      <c r="P34" s="7"/>
      <c r="Q34" s="7"/>
      <c r="R34" s="7"/>
      <c r="S34" s="7"/>
      <c r="T34" s="7"/>
      <c r="U34" s="7"/>
    </row>
    <row r="35" spans="1:21" s="8" customFormat="1" ht="12.75">
      <c r="A35" s="87"/>
      <c r="B35" s="57" t="s">
        <v>64</v>
      </c>
      <c r="C35" s="56">
        <v>43</v>
      </c>
      <c r="D35" s="2"/>
      <c r="E35" s="2"/>
      <c r="F35" s="2"/>
      <c r="G35" s="2"/>
      <c r="H35" s="2"/>
      <c r="I35" s="2"/>
      <c r="J35" s="2"/>
      <c r="K35" s="36">
        <f>SUM(D35+E35+F35+G35+H35+I35+J35)</f>
        <v>0</v>
      </c>
      <c r="L35" s="21">
        <f>SUM(C35*K35)</f>
        <v>0</v>
      </c>
      <c r="M35" s="7"/>
      <c r="N35" s="7"/>
      <c r="O35" s="7"/>
      <c r="P35" s="7"/>
      <c r="Q35" s="7"/>
      <c r="R35" s="7"/>
      <c r="S35" s="7"/>
      <c r="T35" s="7"/>
      <c r="U35" s="7"/>
    </row>
    <row r="36" spans="1:21" s="8" customFormat="1" ht="12.75">
      <c r="A36" s="87"/>
      <c r="B36" s="57" t="s">
        <v>65</v>
      </c>
      <c r="C36" s="56">
        <v>43</v>
      </c>
      <c r="D36" s="2"/>
      <c r="E36" s="2"/>
      <c r="F36" s="2"/>
      <c r="G36" s="2"/>
      <c r="H36" s="2"/>
      <c r="I36" s="2"/>
      <c r="J36" s="2"/>
      <c r="K36" s="36">
        <f>SUM(D36+E36+F36+G36+H36+I36+J36)</f>
        <v>0</v>
      </c>
      <c r="L36" s="21">
        <f>SUM(C36*K36)</f>
        <v>0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s="8" customFormat="1" ht="16.5" customHeight="1">
      <c r="A37" s="87"/>
      <c r="B37" s="81" t="s">
        <v>72</v>
      </c>
      <c r="C37" s="44"/>
      <c r="D37" s="45"/>
      <c r="E37" s="45"/>
      <c r="F37" s="45"/>
      <c r="G37" s="45"/>
      <c r="H37" s="45"/>
      <c r="I37" s="45"/>
      <c r="J37" s="45"/>
      <c r="K37" s="46"/>
      <c r="L37" s="47"/>
      <c r="M37" s="7"/>
      <c r="N37" s="7"/>
      <c r="O37" s="7"/>
      <c r="P37" s="7"/>
      <c r="Q37" s="7"/>
      <c r="R37" s="7"/>
      <c r="S37" s="7"/>
      <c r="T37" s="7"/>
      <c r="U37" s="7"/>
    </row>
    <row r="38" spans="1:21" s="30" customFormat="1" ht="15.75">
      <c r="A38" s="88"/>
      <c r="B38" s="78" t="s">
        <v>84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8" customFormat="1" ht="97.5" customHeight="1">
      <c r="A39" s="87"/>
      <c r="B39" s="58" t="s">
        <v>91</v>
      </c>
      <c r="C39" s="56">
        <v>90</v>
      </c>
      <c r="D39" s="2"/>
      <c r="E39" s="2"/>
      <c r="F39" s="2"/>
      <c r="G39" s="2"/>
      <c r="H39" s="2"/>
      <c r="I39" s="2"/>
      <c r="J39" s="2"/>
      <c r="K39" s="36">
        <f t="shared" si="0"/>
        <v>0</v>
      </c>
      <c r="L39" s="21">
        <f t="shared" si="1"/>
        <v>0</v>
      </c>
      <c r="M39" s="7"/>
      <c r="N39" s="7"/>
      <c r="O39" s="7"/>
      <c r="P39" s="7"/>
      <c r="Q39" s="7"/>
      <c r="R39" s="7"/>
      <c r="S39" s="7"/>
      <c r="T39" s="7"/>
      <c r="U39" s="7"/>
    </row>
    <row r="40" spans="1:21" s="8" customFormat="1" ht="12.75">
      <c r="A40" s="87"/>
      <c r="B40" s="57" t="s">
        <v>66</v>
      </c>
      <c r="C40" s="56">
        <v>35</v>
      </c>
      <c r="D40" s="2"/>
      <c r="E40" s="2"/>
      <c r="F40" s="2"/>
      <c r="G40" s="2"/>
      <c r="H40" s="2"/>
      <c r="I40" s="2"/>
      <c r="J40" s="2"/>
      <c r="K40" s="36">
        <f t="shared" si="0"/>
        <v>0</v>
      </c>
      <c r="L40" s="21">
        <f t="shared" si="1"/>
        <v>0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8" customFormat="1" ht="12.75">
      <c r="A41" s="87"/>
      <c r="B41" s="57" t="s">
        <v>67</v>
      </c>
      <c r="C41" s="56">
        <v>26</v>
      </c>
      <c r="D41" s="2"/>
      <c r="E41" s="2"/>
      <c r="F41" s="2"/>
      <c r="G41" s="2"/>
      <c r="H41" s="2"/>
      <c r="I41" s="2"/>
      <c r="J41" s="2"/>
      <c r="K41" s="36">
        <f t="shared" si="0"/>
        <v>0</v>
      </c>
      <c r="L41" s="21">
        <f t="shared" si="1"/>
        <v>0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s="8" customFormat="1" ht="12.75">
      <c r="A42" s="87"/>
      <c r="B42" s="57" t="s">
        <v>68</v>
      </c>
      <c r="C42" s="56">
        <v>26</v>
      </c>
      <c r="D42" s="2"/>
      <c r="E42" s="2"/>
      <c r="F42" s="2"/>
      <c r="G42" s="2"/>
      <c r="H42" s="2"/>
      <c r="I42" s="2"/>
      <c r="J42" s="2"/>
      <c r="K42" s="36">
        <f t="shared" si="0"/>
        <v>0</v>
      </c>
      <c r="L42" s="21">
        <f t="shared" si="1"/>
        <v>0</v>
      </c>
      <c r="M42" s="7"/>
      <c r="N42" s="7"/>
      <c r="O42" s="7"/>
      <c r="P42" s="7"/>
      <c r="Q42" s="7"/>
      <c r="R42" s="7"/>
      <c r="S42" s="7"/>
      <c r="T42" s="7"/>
      <c r="U42" s="7"/>
    </row>
    <row r="43" spans="1:21" s="8" customFormat="1" ht="12.75">
      <c r="A43" s="87"/>
      <c r="B43" s="57" t="s">
        <v>69</v>
      </c>
      <c r="C43" s="56">
        <v>26</v>
      </c>
      <c r="D43" s="2"/>
      <c r="E43" s="2"/>
      <c r="F43" s="2"/>
      <c r="G43" s="2"/>
      <c r="H43" s="2"/>
      <c r="I43" s="2"/>
      <c r="J43" s="2"/>
      <c r="K43" s="36">
        <f t="shared" si="0"/>
        <v>0</v>
      </c>
      <c r="L43" s="21">
        <f t="shared" si="1"/>
        <v>0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s="8" customFormat="1" ht="12.75">
      <c r="A44" s="87"/>
      <c r="B44" s="57" t="s">
        <v>70</v>
      </c>
      <c r="C44" s="56">
        <v>26</v>
      </c>
      <c r="D44" s="2"/>
      <c r="E44" s="2"/>
      <c r="F44" s="2"/>
      <c r="G44" s="2"/>
      <c r="H44" s="2"/>
      <c r="I44" s="2"/>
      <c r="J44" s="2"/>
      <c r="K44" s="36">
        <f t="shared" si="0"/>
        <v>0</v>
      </c>
      <c r="L44" s="21">
        <f t="shared" si="1"/>
        <v>0</v>
      </c>
      <c r="M44" s="7"/>
      <c r="N44" s="7"/>
      <c r="O44" s="7"/>
      <c r="P44" s="7"/>
      <c r="Q44" s="7"/>
      <c r="R44" s="7"/>
      <c r="S44" s="7"/>
      <c r="T44" s="7"/>
      <c r="U44" s="7"/>
    </row>
    <row r="45" spans="1:21" s="8" customFormat="1" ht="12.75">
      <c r="A45" s="87"/>
      <c r="B45" s="57" t="s">
        <v>87</v>
      </c>
      <c r="C45" s="56">
        <v>5</v>
      </c>
      <c r="D45" s="2"/>
      <c r="E45" s="2"/>
      <c r="F45" s="2"/>
      <c r="G45" s="2"/>
      <c r="H45" s="2"/>
      <c r="I45" s="2"/>
      <c r="J45" s="2"/>
      <c r="K45" s="36">
        <f>SUM(D45+E45+F45+G45+H45+I45+J45)</f>
        <v>0</v>
      </c>
      <c r="L45" s="21">
        <f>SUM(C45*K45)</f>
        <v>0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s="10" customFormat="1" ht="12.75" customHeight="1">
      <c r="A46" s="89"/>
      <c r="B46" s="57" t="s">
        <v>17</v>
      </c>
      <c r="C46" s="56">
        <v>3.5</v>
      </c>
      <c r="D46" s="2"/>
      <c r="E46" s="2"/>
      <c r="F46" s="2"/>
      <c r="G46" s="2"/>
      <c r="H46" s="2"/>
      <c r="I46" s="2"/>
      <c r="J46" s="2"/>
      <c r="K46" s="36">
        <f t="shared" si="0"/>
        <v>0</v>
      </c>
      <c r="L46" s="21">
        <f t="shared" si="1"/>
        <v>0</v>
      </c>
      <c r="M46" s="9"/>
      <c r="N46" s="9"/>
      <c r="O46" s="9"/>
      <c r="P46" s="9"/>
      <c r="Q46" s="9"/>
      <c r="R46" s="9"/>
      <c r="S46" s="9"/>
      <c r="T46" s="9"/>
      <c r="U46" s="9"/>
    </row>
    <row r="47" spans="1:21" s="8" customFormat="1" ht="12.75">
      <c r="A47" s="87"/>
      <c r="B47" s="57" t="s">
        <v>18</v>
      </c>
      <c r="C47" s="56">
        <v>3.5</v>
      </c>
      <c r="D47" s="2"/>
      <c r="E47" s="2"/>
      <c r="F47" s="2"/>
      <c r="G47" s="2"/>
      <c r="H47" s="2"/>
      <c r="I47" s="2"/>
      <c r="J47" s="2"/>
      <c r="K47" s="36">
        <f t="shared" si="0"/>
        <v>0</v>
      </c>
      <c r="L47" s="21">
        <f t="shared" si="1"/>
        <v>0</v>
      </c>
      <c r="M47" s="7"/>
      <c r="N47" s="7"/>
      <c r="O47" s="7"/>
      <c r="P47" s="7"/>
      <c r="Q47" s="7"/>
      <c r="R47" s="7"/>
      <c r="S47" s="7"/>
      <c r="T47" s="7"/>
      <c r="U47" s="7"/>
    </row>
    <row r="48" spans="1:21" s="8" customFormat="1" ht="12.75">
      <c r="A48" s="87"/>
      <c r="B48" s="57" t="s">
        <v>19</v>
      </c>
      <c r="C48" s="56">
        <v>3.5</v>
      </c>
      <c r="D48" s="2"/>
      <c r="E48" s="2"/>
      <c r="F48" s="2"/>
      <c r="G48" s="2"/>
      <c r="H48" s="2"/>
      <c r="I48" s="2"/>
      <c r="J48" s="2"/>
      <c r="K48" s="36">
        <f t="shared" si="0"/>
        <v>0</v>
      </c>
      <c r="L48" s="21">
        <f t="shared" si="1"/>
        <v>0</v>
      </c>
      <c r="M48" s="7"/>
      <c r="N48" s="7"/>
      <c r="O48" s="7"/>
      <c r="P48" s="7"/>
      <c r="Q48" s="7"/>
      <c r="R48" s="7"/>
      <c r="S48" s="7"/>
      <c r="T48" s="7"/>
      <c r="U48" s="7"/>
    </row>
    <row r="49" spans="1:21" s="8" customFormat="1" ht="12.75">
      <c r="A49" s="87"/>
      <c r="B49" s="57" t="s">
        <v>90</v>
      </c>
      <c r="C49" s="56">
        <v>3.5</v>
      </c>
      <c r="D49" s="2"/>
      <c r="E49" s="2"/>
      <c r="F49" s="2"/>
      <c r="G49" s="2"/>
      <c r="H49" s="2"/>
      <c r="I49" s="2"/>
      <c r="J49" s="2"/>
      <c r="K49" s="36">
        <f t="shared" si="0"/>
        <v>0</v>
      </c>
      <c r="L49" s="21">
        <f t="shared" si="1"/>
        <v>0</v>
      </c>
      <c r="M49" s="7"/>
      <c r="N49" s="7"/>
      <c r="O49" s="7"/>
      <c r="P49" s="7"/>
      <c r="Q49" s="7"/>
      <c r="R49" s="7"/>
      <c r="S49" s="7"/>
      <c r="T49" s="7"/>
      <c r="U49" s="7"/>
    </row>
    <row r="50" spans="1:21" s="8" customFormat="1" ht="12.75">
      <c r="A50" s="87"/>
      <c r="B50" s="57" t="s">
        <v>20</v>
      </c>
      <c r="C50" s="56">
        <v>12</v>
      </c>
      <c r="D50" s="2"/>
      <c r="E50" s="2"/>
      <c r="F50" s="2"/>
      <c r="G50" s="2"/>
      <c r="H50" s="2"/>
      <c r="I50" s="2"/>
      <c r="J50" s="2"/>
      <c r="K50" s="36">
        <f t="shared" si="0"/>
        <v>0</v>
      </c>
      <c r="L50" s="21">
        <f t="shared" si="1"/>
        <v>0</v>
      </c>
      <c r="M50" s="7"/>
      <c r="N50" s="7"/>
      <c r="O50" s="7"/>
      <c r="P50" s="7"/>
      <c r="Q50" s="7"/>
      <c r="R50" s="7"/>
      <c r="S50" s="7"/>
      <c r="T50" s="7"/>
      <c r="U50" s="7"/>
    </row>
    <row r="51" spans="1:21" s="8" customFormat="1" ht="12.75">
      <c r="A51" s="87"/>
      <c r="B51" s="57" t="s">
        <v>21</v>
      </c>
      <c r="C51" s="56">
        <v>15</v>
      </c>
      <c r="D51" s="2"/>
      <c r="E51" s="2"/>
      <c r="F51" s="2"/>
      <c r="G51" s="2"/>
      <c r="H51" s="2"/>
      <c r="I51" s="2"/>
      <c r="J51" s="2"/>
      <c r="K51" s="36">
        <f t="shared" si="0"/>
        <v>0</v>
      </c>
      <c r="L51" s="21">
        <f t="shared" si="1"/>
        <v>0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s="8" customFormat="1" ht="16.5" customHeight="1">
      <c r="A52" s="87"/>
      <c r="B52" s="81" t="s">
        <v>72</v>
      </c>
      <c r="C52" s="82"/>
      <c r="D52" s="2"/>
      <c r="E52" s="2"/>
      <c r="F52" s="45"/>
      <c r="G52" s="45"/>
      <c r="H52" s="45"/>
      <c r="I52" s="45"/>
      <c r="J52" s="45"/>
      <c r="K52" s="46"/>
      <c r="L52" s="47"/>
      <c r="M52" s="7"/>
      <c r="N52" s="7"/>
      <c r="O52" s="7"/>
      <c r="P52" s="7"/>
      <c r="Q52" s="7"/>
      <c r="R52" s="7"/>
      <c r="S52" s="7"/>
      <c r="T52" s="7"/>
      <c r="U52" s="7"/>
    </row>
    <row r="53" spans="1:21" s="30" customFormat="1" ht="15.75">
      <c r="A53" s="88"/>
      <c r="B53" s="78" t="s">
        <v>22</v>
      </c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29"/>
      <c r="N53" s="29"/>
      <c r="O53" s="29"/>
      <c r="P53" s="29"/>
      <c r="Q53" s="29"/>
      <c r="R53" s="29"/>
      <c r="S53" s="29"/>
      <c r="T53" s="29"/>
      <c r="U53" s="29"/>
    </row>
    <row r="54" spans="1:21" s="8" customFormat="1" ht="12.75">
      <c r="A54" s="87"/>
      <c r="B54" s="57" t="s">
        <v>73</v>
      </c>
      <c r="C54" s="56">
        <v>36.95</v>
      </c>
      <c r="D54" s="2"/>
      <c r="E54" s="2"/>
      <c r="F54" s="2"/>
      <c r="G54" s="2"/>
      <c r="H54" s="2"/>
      <c r="I54" s="2"/>
      <c r="J54" s="2"/>
      <c r="K54" s="36">
        <f t="shared" si="0"/>
        <v>0</v>
      </c>
      <c r="L54" s="21">
        <f t="shared" si="1"/>
        <v>0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s="8" customFormat="1" ht="12.75">
      <c r="A55" s="87"/>
      <c r="B55" s="57" t="s">
        <v>79</v>
      </c>
      <c r="C55" s="56">
        <v>21</v>
      </c>
      <c r="D55" s="2"/>
      <c r="E55" s="2"/>
      <c r="F55" s="2"/>
      <c r="G55" s="2"/>
      <c r="H55" s="2"/>
      <c r="I55" s="2"/>
      <c r="J55" s="2"/>
      <c r="K55" s="36">
        <f t="shared" si="0"/>
        <v>0</v>
      </c>
      <c r="L55" s="21">
        <f t="shared" si="1"/>
        <v>0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s="8" customFormat="1" ht="12.75">
      <c r="A56" s="87"/>
      <c r="B56" s="57" t="s">
        <v>74</v>
      </c>
      <c r="C56" s="56">
        <v>18.5</v>
      </c>
      <c r="D56" s="2"/>
      <c r="E56" s="2"/>
      <c r="F56" s="2"/>
      <c r="G56" s="2"/>
      <c r="H56" s="2"/>
      <c r="I56" s="2"/>
      <c r="J56" s="2"/>
      <c r="K56" s="36">
        <f t="shared" si="0"/>
        <v>0</v>
      </c>
      <c r="L56" s="21">
        <f t="shared" si="1"/>
        <v>0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s="8" customFormat="1" ht="12.75">
      <c r="A57" s="87"/>
      <c r="B57" s="57" t="s">
        <v>75</v>
      </c>
      <c r="C57" s="56">
        <v>18.5</v>
      </c>
      <c r="D57" s="2"/>
      <c r="E57" s="2"/>
      <c r="F57" s="2"/>
      <c r="G57" s="2"/>
      <c r="H57" s="2"/>
      <c r="I57" s="2"/>
      <c r="J57" s="2"/>
      <c r="K57" s="36">
        <f t="shared" si="0"/>
        <v>0</v>
      </c>
      <c r="L57" s="21">
        <f t="shared" si="1"/>
        <v>0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s="8" customFormat="1" ht="12.75">
      <c r="A58" s="87"/>
      <c r="B58" s="57" t="s">
        <v>85</v>
      </c>
      <c r="C58" s="56">
        <v>19.2</v>
      </c>
      <c r="D58" s="2"/>
      <c r="E58" s="2"/>
      <c r="F58" s="2"/>
      <c r="G58" s="2"/>
      <c r="H58" s="2"/>
      <c r="I58" s="2"/>
      <c r="J58" s="2"/>
      <c r="K58" s="36">
        <f t="shared" si="0"/>
        <v>0</v>
      </c>
      <c r="L58" s="21">
        <f t="shared" si="1"/>
        <v>0</v>
      </c>
      <c r="M58" s="7"/>
      <c r="N58" s="7"/>
      <c r="O58" s="7"/>
      <c r="P58" s="7"/>
      <c r="Q58" s="7"/>
      <c r="R58" s="7"/>
      <c r="S58" s="7"/>
      <c r="T58" s="7"/>
      <c r="U58" s="7"/>
    </row>
    <row r="59" spans="1:21" s="8" customFormat="1" ht="12.75">
      <c r="A59" s="90"/>
      <c r="B59" s="59" t="s">
        <v>25</v>
      </c>
      <c r="C59" s="56">
        <v>43</v>
      </c>
      <c r="D59" s="2"/>
      <c r="E59" s="2"/>
      <c r="F59" s="2"/>
      <c r="G59" s="2"/>
      <c r="H59" s="2"/>
      <c r="I59" s="2"/>
      <c r="J59" s="2"/>
      <c r="K59" s="36">
        <f t="shared" si="0"/>
        <v>0</v>
      </c>
      <c r="L59" s="21">
        <f t="shared" si="1"/>
        <v>0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s="8" customFormat="1" ht="12.75">
      <c r="A60" s="87"/>
      <c r="B60" s="60" t="s">
        <v>23</v>
      </c>
      <c r="C60" s="54">
        <v>43</v>
      </c>
      <c r="D60" s="20"/>
      <c r="E60" s="20"/>
      <c r="F60" s="20"/>
      <c r="G60" s="20"/>
      <c r="H60" s="20"/>
      <c r="I60" s="20"/>
      <c r="J60" s="20"/>
      <c r="K60" s="36">
        <f t="shared" si="0"/>
        <v>0</v>
      </c>
      <c r="L60" s="21">
        <f t="shared" si="1"/>
        <v>0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s="8" customFormat="1" ht="12.75">
      <c r="A61" s="87"/>
      <c r="B61" s="57" t="s">
        <v>26</v>
      </c>
      <c r="C61" s="56">
        <v>43</v>
      </c>
      <c r="D61" s="2"/>
      <c r="E61" s="2"/>
      <c r="F61" s="2"/>
      <c r="G61" s="2"/>
      <c r="H61" s="2"/>
      <c r="I61" s="2"/>
      <c r="J61" s="2"/>
      <c r="K61" s="36">
        <f t="shared" si="0"/>
        <v>0</v>
      </c>
      <c r="L61" s="21">
        <f t="shared" si="1"/>
        <v>0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s="8" customFormat="1" ht="13.5" thickBot="1">
      <c r="A62" s="91"/>
      <c r="B62" s="61" t="s">
        <v>2</v>
      </c>
      <c r="C62" s="62">
        <v>3.7</v>
      </c>
      <c r="D62" s="33"/>
      <c r="E62" s="33"/>
      <c r="F62" s="33"/>
      <c r="G62" s="33"/>
      <c r="H62" s="33"/>
      <c r="I62" s="33"/>
      <c r="J62" s="33"/>
      <c r="K62" s="37">
        <f t="shared" si="0"/>
        <v>0</v>
      </c>
      <c r="L62" s="35">
        <f t="shared" si="1"/>
        <v>0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s="8" customFormat="1" ht="15" customHeight="1">
      <c r="A63" s="92"/>
      <c r="B63" s="34"/>
      <c r="C63" s="63" t="s">
        <v>7</v>
      </c>
      <c r="D63" s="63" t="s">
        <v>10</v>
      </c>
      <c r="E63" s="63" t="s">
        <v>11</v>
      </c>
      <c r="F63" s="63" t="s">
        <v>12</v>
      </c>
      <c r="G63" s="63" t="s">
        <v>13</v>
      </c>
      <c r="H63" s="63" t="s">
        <v>14</v>
      </c>
      <c r="I63" s="63" t="s">
        <v>15</v>
      </c>
      <c r="J63" s="63" t="s">
        <v>16</v>
      </c>
      <c r="K63" s="63" t="s">
        <v>9</v>
      </c>
      <c r="L63" s="64" t="s">
        <v>4</v>
      </c>
      <c r="M63" s="7"/>
      <c r="N63" s="7"/>
      <c r="O63" s="7"/>
      <c r="P63" s="7"/>
      <c r="Q63" s="7"/>
      <c r="R63" s="7"/>
      <c r="S63" s="7"/>
      <c r="T63" s="7"/>
      <c r="U63" s="7"/>
    </row>
    <row r="64" spans="1:21" s="8" customFormat="1" ht="16.5" customHeight="1">
      <c r="A64" s="93"/>
      <c r="B64" s="71" t="s">
        <v>86</v>
      </c>
      <c r="C64" s="83"/>
      <c r="D64" s="48"/>
      <c r="E64" s="48"/>
      <c r="F64" s="48"/>
      <c r="G64" s="48"/>
      <c r="H64" s="48"/>
      <c r="I64" s="48"/>
      <c r="J64" s="48"/>
      <c r="K64" s="48"/>
      <c r="L64" s="47"/>
      <c r="M64" s="7"/>
      <c r="N64" s="7"/>
      <c r="O64" s="7"/>
      <c r="P64" s="7"/>
      <c r="Q64" s="7"/>
      <c r="R64" s="7"/>
      <c r="S64" s="7"/>
      <c r="T64" s="7"/>
      <c r="U64" s="7"/>
    </row>
    <row r="65" spans="1:21" s="30" customFormat="1" ht="15.75">
      <c r="A65" s="86"/>
      <c r="B65" s="78" t="s">
        <v>54</v>
      </c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8" customFormat="1" ht="12.75">
      <c r="A66" s="87"/>
      <c r="B66" s="57" t="s">
        <v>48</v>
      </c>
      <c r="C66" s="56">
        <v>6</v>
      </c>
      <c r="D66" s="2"/>
      <c r="E66" s="2"/>
      <c r="F66" s="2"/>
      <c r="G66" s="2"/>
      <c r="H66" s="2"/>
      <c r="I66" s="2"/>
      <c r="J66" s="2"/>
      <c r="K66" s="36">
        <f t="shared" si="0"/>
        <v>0</v>
      </c>
      <c r="L66" s="21">
        <f t="shared" si="1"/>
        <v>0</v>
      </c>
      <c r="M66" s="7"/>
      <c r="N66" s="7"/>
      <c r="O66" s="7"/>
      <c r="P66" s="7"/>
      <c r="Q66" s="7"/>
      <c r="R66" s="7"/>
      <c r="S66" s="7"/>
      <c r="T66" s="7"/>
      <c r="U66" s="7"/>
    </row>
    <row r="67" spans="1:21" s="8" customFormat="1" ht="12.75">
      <c r="A67" s="87"/>
      <c r="B67" s="57" t="s">
        <v>51</v>
      </c>
      <c r="C67" s="56">
        <v>3</v>
      </c>
      <c r="D67" s="2"/>
      <c r="E67" s="2"/>
      <c r="F67" s="2"/>
      <c r="G67" s="2"/>
      <c r="H67" s="2"/>
      <c r="I67" s="2"/>
      <c r="J67" s="2"/>
      <c r="K67" s="36">
        <f t="shared" si="0"/>
        <v>0</v>
      </c>
      <c r="L67" s="21">
        <f t="shared" si="1"/>
        <v>0</v>
      </c>
      <c r="M67" s="7"/>
      <c r="N67" s="7"/>
      <c r="O67" s="7"/>
      <c r="P67" s="7"/>
      <c r="Q67" s="7"/>
      <c r="R67" s="7"/>
      <c r="S67" s="7"/>
      <c r="T67" s="7"/>
      <c r="U67" s="7"/>
    </row>
    <row r="68" spans="1:21" s="8" customFormat="1" ht="12.75">
      <c r="A68" s="87"/>
      <c r="B68" s="57" t="s">
        <v>49</v>
      </c>
      <c r="C68" s="56">
        <v>8</v>
      </c>
      <c r="D68" s="2"/>
      <c r="E68" s="2"/>
      <c r="F68" s="2"/>
      <c r="G68" s="2"/>
      <c r="H68" s="2"/>
      <c r="I68" s="2"/>
      <c r="J68" s="2"/>
      <c r="K68" s="36">
        <f t="shared" si="0"/>
        <v>0</v>
      </c>
      <c r="L68" s="21">
        <f t="shared" si="1"/>
        <v>0</v>
      </c>
      <c r="M68" s="7"/>
      <c r="N68" s="7"/>
      <c r="O68" s="7"/>
      <c r="P68" s="7"/>
      <c r="Q68" s="7"/>
      <c r="R68" s="7"/>
      <c r="S68" s="7"/>
      <c r="T68" s="7"/>
      <c r="U68" s="7"/>
    </row>
    <row r="69" spans="1:21" s="8" customFormat="1" ht="12.75">
      <c r="A69" s="87"/>
      <c r="B69" s="57" t="s">
        <v>50</v>
      </c>
      <c r="C69" s="56">
        <v>10</v>
      </c>
      <c r="D69" s="2"/>
      <c r="E69" s="2"/>
      <c r="F69" s="2"/>
      <c r="G69" s="2"/>
      <c r="H69" s="2"/>
      <c r="I69" s="2"/>
      <c r="J69" s="2"/>
      <c r="K69" s="36">
        <f t="shared" si="0"/>
        <v>0</v>
      </c>
      <c r="L69" s="21">
        <f t="shared" si="1"/>
        <v>0</v>
      </c>
      <c r="M69" s="7"/>
      <c r="N69" s="7"/>
      <c r="O69" s="7"/>
      <c r="P69" s="7"/>
      <c r="Q69" s="7"/>
      <c r="R69" s="7"/>
      <c r="S69" s="7"/>
      <c r="T69" s="7"/>
      <c r="U69" s="7"/>
    </row>
    <row r="70" spans="1:21" s="8" customFormat="1" ht="12.75">
      <c r="A70" s="87"/>
      <c r="B70" s="57" t="s">
        <v>61</v>
      </c>
      <c r="C70" s="56">
        <v>8</v>
      </c>
      <c r="D70" s="2"/>
      <c r="E70" s="2"/>
      <c r="F70" s="2"/>
      <c r="G70" s="2"/>
      <c r="H70" s="2"/>
      <c r="I70" s="2"/>
      <c r="J70" s="2"/>
      <c r="K70" s="36">
        <f t="shared" si="0"/>
        <v>0</v>
      </c>
      <c r="L70" s="21">
        <f t="shared" si="1"/>
        <v>0</v>
      </c>
      <c r="M70" s="7"/>
      <c r="N70" s="7"/>
      <c r="O70" s="7"/>
      <c r="P70" s="7"/>
      <c r="Q70" s="7"/>
      <c r="R70" s="7"/>
      <c r="S70" s="7"/>
      <c r="T70" s="7"/>
      <c r="U70" s="7"/>
    </row>
    <row r="71" spans="1:21" s="8" customFormat="1" ht="12.75">
      <c r="A71" s="87"/>
      <c r="B71" s="57" t="s">
        <v>71</v>
      </c>
      <c r="C71" s="56">
        <v>15</v>
      </c>
      <c r="D71" s="2"/>
      <c r="E71" s="2"/>
      <c r="F71" s="2"/>
      <c r="G71" s="2"/>
      <c r="H71" s="2"/>
      <c r="I71" s="2"/>
      <c r="J71" s="2"/>
      <c r="K71" s="36">
        <f t="shared" si="0"/>
        <v>0</v>
      </c>
      <c r="L71" s="21">
        <f t="shared" si="1"/>
        <v>0</v>
      </c>
      <c r="M71" s="7"/>
      <c r="N71" s="7"/>
      <c r="O71" s="7"/>
      <c r="P71" s="7"/>
      <c r="Q71" s="7"/>
      <c r="R71" s="7"/>
      <c r="S71" s="7"/>
      <c r="T71" s="7"/>
      <c r="U71" s="7"/>
    </row>
    <row r="72" spans="1:21" s="8" customFormat="1" ht="12.75">
      <c r="A72" s="87"/>
      <c r="B72" s="57" t="s">
        <v>97</v>
      </c>
      <c r="C72" s="56">
        <v>5</v>
      </c>
      <c r="D72" s="2"/>
      <c r="E72" s="2"/>
      <c r="F72" s="2"/>
      <c r="G72" s="2"/>
      <c r="H72" s="2"/>
      <c r="I72" s="2"/>
      <c r="J72" s="2"/>
      <c r="K72" s="36">
        <f>SUM(D72+E72+F72+G72+H72+I72+J72)</f>
        <v>0</v>
      </c>
      <c r="L72" s="21">
        <f>SUM(C72*K72)</f>
        <v>0</v>
      </c>
      <c r="M72" s="7"/>
      <c r="N72" s="7"/>
      <c r="O72" s="7"/>
      <c r="P72" s="7"/>
      <c r="Q72" s="7"/>
      <c r="R72" s="7"/>
      <c r="S72" s="7"/>
      <c r="T72" s="7"/>
      <c r="U72" s="7"/>
    </row>
    <row r="73" spans="1:21" s="8" customFormat="1" ht="12.75">
      <c r="A73" s="87"/>
      <c r="B73" s="55" t="s">
        <v>8</v>
      </c>
      <c r="C73" s="56">
        <v>6.5</v>
      </c>
      <c r="D73" s="2"/>
      <c r="E73" s="2"/>
      <c r="F73" s="2"/>
      <c r="G73" s="2"/>
      <c r="H73" s="2"/>
      <c r="I73" s="2"/>
      <c r="J73" s="2"/>
      <c r="K73" s="36">
        <f>SUM(D73+E73+F73+G73+H73+I73+J73)</f>
        <v>0</v>
      </c>
      <c r="L73" s="21">
        <f>SUM(C73*K73)</f>
        <v>0</v>
      </c>
      <c r="M73" s="7"/>
      <c r="N73" s="7"/>
      <c r="O73" s="7"/>
      <c r="P73" s="7"/>
      <c r="Q73" s="7"/>
      <c r="R73" s="7"/>
      <c r="S73" s="7"/>
      <c r="T73" s="7"/>
      <c r="U73" s="7"/>
    </row>
    <row r="74" spans="1:21" s="8" customFormat="1" ht="12.75">
      <c r="A74" s="87"/>
      <c r="B74" s="55" t="s">
        <v>3</v>
      </c>
      <c r="C74" s="56">
        <v>0.3</v>
      </c>
      <c r="D74" s="2"/>
      <c r="E74" s="2"/>
      <c r="F74" s="2"/>
      <c r="G74" s="2"/>
      <c r="H74" s="2"/>
      <c r="I74" s="2"/>
      <c r="J74" s="2"/>
      <c r="K74" s="36">
        <f>SUM(D74+E74+F74+G74+H74+I74+J74)</f>
        <v>0</v>
      </c>
      <c r="L74" s="21">
        <f>SUM(C74*K74)</f>
        <v>0</v>
      </c>
      <c r="M74" s="7"/>
      <c r="N74" s="7"/>
      <c r="O74" s="7"/>
      <c r="P74" s="7"/>
      <c r="Q74" s="7"/>
      <c r="R74" s="7"/>
      <c r="S74" s="7"/>
      <c r="T74" s="7"/>
      <c r="U74" s="7"/>
    </row>
    <row r="75" spans="1:21" s="8" customFormat="1" ht="12.75" customHeight="1">
      <c r="A75" s="87"/>
      <c r="B75" s="57" t="s">
        <v>52</v>
      </c>
      <c r="C75" s="56">
        <v>6</v>
      </c>
      <c r="D75" s="2"/>
      <c r="E75" s="2"/>
      <c r="F75" s="2"/>
      <c r="G75" s="2"/>
      <c r="H75" s="2"/>
      <c r="I75" s="2"/>
      <c r="J75" s="2"/>
      <c r="K75" s="36">
        <f t="shared" si="0"/>
        <v>0</v>
      </c>
      <c r="L75" s="21">
        <f t="shared" si="1"/>
        <v>0</v>
      </c>
      <c r="M75" s="7"/>
      <c r="N75" s="7"/>
      <c r="O75" s="7"/>
      <c r="P75" s="7"/>
      <c r="Q75" s="7"/>
      <c r="R75" s="7"/>
      <c r="S75" s="7"/>
      <c r="T75" s="7"/>
      <c r="U75" s="7"/>
    </row>
    <row r="76" spans="1:21" s="10" customFormat="1" ht="12.75" customHeight="1">
      <c r="A76" s="89"/>
      <c r="B76" s="57" t="s">
        <v>55</v>
      </c>
      <c r="C76" s="56">
        <v>9.5</v>
      </c>
      <c r="D76" s="2"/>
      <c r="E76" s="2"/>
      <c r="F76" s="2"/>
      <c r="G76" s="2"/>
      <c r="H76" s="2"/>
      <c r="I76" s="2"/>
      <c r="J76" s="2"/>
      <c r="K76" s="36">
        <f t="shared" si="0"/>
        <v>0</v>
      </c>
      <c r="L76" s="21">
        <f t="shared" si="1"/>
        <v>0</v>
      </c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2.75" customHeight="1">
      <c r="A77" s="89"/>
      <c r="B77" s="57" t="s">
        <v>56</v>
      </c>
      <c r="C77" s="56">
        <v>30</v>
      </c>
      <c r="D77" s="2"/>
      <c r="E77" s="2"/>
      <c r="F77" s="2"/>
      <c r="G77" s="2"/>
      <c r="H77" s="2"/>
      <c r="I77" s="2"/>
      <c r="J77" s="2"/>
      <c r="K77" s="36">
        <f t="shared" si="0"/>
        <v>0</v>
      </c>
      <c r="L77" s="21">
        <f t="shared" si="1"/>
        <v>0</v>
      </c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12.75" customHeight="1">
      <c r="A78" s="89"/>
      <c r="B78" s="57" t="s">
        <v>53</v>
      </c>
      <c r="C78" s="56">
        <v>5</v>
      </c>
      <c r="D78" s="2"/>
      <c r="E78" s="2"/>
      <c r="F78" s="2"/>
      <c r="G78" s="2"/>
      <c r="H78" s="2"/>
      <c r="I78" s="2"/>
      <c r="J78" s="2"/>
      <c r="K78" s="36">
        <f>SUM(D78+E78+F78+G78+H78+I78+J78)</f>
        <v>0</v>
      </c>
      <c r="L78" s="21">
        <f>SUM(C78*K78)</f>
        <v>0</v>
      </c>
      <c r="M78" s="9"/>
      <c r="N78" s="9"/>
      <c r="O78" s="9"/>
      <c r="P78" s="9"/>
      <c r="Q78" s="9"/>
      <c r="R78" s="9"/>
      <c r="S78" s="9"/>
      <c r="T78" s="9"/>
      <c r="U78" s="9"/>
    </row>
    <row r="79" spans="1:21" s="8" customFormat="1" ht="25.5">
      <c r="A79" s="87"/>
      <c r="B79" s="57" t="s">
        <v>96</v>
      </c>
      <c r="C79" s="56">
        <v>11.5</v>
      </c>
      <c r="D79" s="2"/>
      <c r="E79" s="2"/>
      <c r="F79" s="2"/>
      <c r="G79" s="113"/>
      <c r="H79" s="2"/>
      <c r="I79" s="2"/>
      <c r="J79" s="2"/>
      <c r="K79" s="36">
        <f t="shared" si="0"/>
        <v>0</v>
      </c>
      <c r="L79" s="21">
        <f t="shared" si="1"/>
        <v>0</v>
      </c>
      <c r="M79" s="7"/>
      <c r="N79" s="7"/>
      <c r="O79" s="7"/>
      <c r="P79" s="7"/>
      <c r="Q79" s="7"/>
      <c r="R79" s="7"/>
      <c r="S79" s="7"/>
      <c r="T79" s="7"/>
      <c r="U79" s="7"/>
    </row>
    <row r="80" spans="1:21" s="32" customFormat="1" ht="16.5" customHeight="1" thickBot="1">
      <c r="A80" s="94"/>
      <c r="B80" s="140" t="s">
        <v>27</v>
      </c>
      <c r="C80" s="141"/>
      <c r="D80" s="141"/>
      <c r="E80" s="142"/>
      <c r="F80" s="142"/>
      <c r="G80" s="85" t="s">
        <v>42</v>
      </c>
      <c r="H80" s="84"/>
      <c r="I80" s="85"/>
      <c r="J80" s="85"/>
      <c r="K80" s="131" t="s">
        <v>28</v>
      </c>
      <c r="L80" s="132"/>
      <c r="M80" s="31"/>
      <c r="N80" s="31"/>
      <c r="O80" s="31"/>
      <c r="P80" s="31"/>
      <c r="Q80" s="31"/>
      <c r="R80" s="31"/>
      <c r="S80" s="31"/>
      <c r="T80" s="31"/>
      <c r="U80" s="31"/>
    </row>
    <row r="81" spans="1:21" s="8" customFormat="1" ht="12.75">
      <c r="A81" s="87"/>
      <c r="B81" s="96" t="s">
        <v>94</v>
      </c>
      <c r="C81" s="97"/>
      <c r="D81" s="97"/>
      <c r="E81" s="114"/>
      <c r="F81" s="114"/>
      <c r="G81" s="115"/>
      <c r="H81" s="114"/>
      <c r="I81" s="97"/>
      <c r="J81" s="97"/>
      <c r="K81" s="98" t="s">
        <v>6</v>
      </c>
      <c r="L81" s="64">
        <f>SUM(L18:L79)</f>
        <v>0</v>
      </c>
      <c r="M81" s="7"/>
      <c r="N81" s="7"/>
      <c r="O81" s="7"/>
      <c r="P81" s="7"/>
      <c r="Q81" s="7"/>
      <c r="R81" s="7"/>
      <c r="S81" s="7"/>
      <c r="T81" s="7"/>
      <c r="U81" s="7"/>
    </row>
    <row r="82" spans="1:21" s="8" customFormat="1" ht="12.75">
      <c r="A82" s="87"/>
      <c r="B82" s="111" t="s">
        <v>98</v>
      </c>
      <c r="C82" s="97"/>
      <c r="D82" s="97"/>
      <c r="E82" s="97"/>
      <c r="F82" s="97"/>
      <c r="G82" s="112"/>
      <c r="H82" s="97"/>
      <c r="I82" s="97"/>
      <c r="J82" s="97"/>
      <c r="K82" s="102" t="s">
        <v>95</v>
      </c>
      <c r="L82" s="110">
        <f>L81*20%</f>
        <v>0</v>
      </c>
      <c r="M82" s="7"/>
      <c r="N82" s="7"/>
      <c r="O82" s="7"/>
      <c r="P82" s="7"/>
      <c r="Q82" s="7"/>
      <c r="R82" s="7"/>
      <c r="S82" s="7"/>
      <c r="T82" s="7"/>
      <c r="U82" s="7"/>
    </row>
    <row r="83" spans="1:21" s="8" customFormat="1" ht="12.75">
      <c r="A83" s="87"/>
      <c r="B83" s="99" t="s">
        <v>40</v>
      </c>
      <c r="C83" s="97"/>
      <c r="D83" s="97"/>
      <c r="E83" s="97"/>
      <c r="F83" s="97"/>
      <c r="G83" s="112"/>
      <c r="H83" s="97"/>
      <c r="I83" s="97"/>
      <c r="J83" s="97"/>
      <c r="K83" s="100" t="s">
        <v>99</v>
      </c>
      <c r="L83" s="101">
        <f>SUM(L81+L82)</f>
        <v>0</v>
      </c>
      <c r="M83" s="7"/>
      <c r="N83" s="7"/>
      <c r="O83" s="7"/>
      <c r="P83" s="7"/>
      <c r="Q83" s="7"/>
      <c r="R83" s="7"/>
      <c r="S83" s="7"/>
      <c r="T83" s="7"/>
      <c r="U83" s="7"/>
    </row>
    <row r="84" spans="1:21" s="8" customFormat="1" ht="16.5" customHeight="1" thickBot="1">
      <c r="A84" s="87"/>
      <c r="B84" s="99" t="s">
        <v>46</v>
      </c>
      <c r="C84" s="97"/>
      <c r="D84" s="97"/>
      <c r="E84" s="97"/>
      <c r="F84" s="97"/>
      <c r="G84" s="112"/>
      <c r="H84" s="97"/>
      <c r="I84" s="97"/>
      <c r="J84" s="97"/>
      <c r="K84" s="102" t="s">
        <v>100</v>
      </c>
      <c r="L84" s="52">
        <f>L83*4%</f>
        <v>0</v>
      </c>
      <c r="M84" s="7"/>
      <c r="N84" s="7"/>
      <c r="O84" s="7"/>
      <c r="P84" s="7"/>
      <c r="Q84" s="7"/>
      <c r="R84" s="7"/>
      <c r="S84" s="7"/>
      <c r="T84" s="7"/>
      <c r="U84" s="7"/>
    </row>
    <row r="85" spans="1:21" s="8" customFormat="1" ht="16.5" customHeight="1" thickBot="1">
      <c r="A85" s="87"/>
      <c r="B85" s="99" t="s">
        <v>76</v>
      </c>
      <c r="C85" s="129"/>
      <c r="D85" s="129"/>
      <c r="E85" s="129"/>
      <c r="F85" s="129"/>
      <c r="G85" s="129"/>
      <c r="H85" s="129"/>
      <c r="I85" s="129"/>
      <c r="J85" s="129"/>
      <c r="K85" s="104" t="s">
        <v>44</v>
      </c>
      <c r="L85" s="105">
        <f>SUM(L83+L84)</f>
        <v>0</v>
      </c>
      <c r="M85" s="7"/>
      <c r="N85" s="7"/>
      <c r="O85" s="7"/>
      <c r="P85" s="7"/>
      <c r="Q85" s="7"/>
      <c r="R85" s="7"/>
      <c r="S85" s="7"/>
      <c r="T85" s="7"/>
      <c r="U85" s="7"/>
    </row>
    <row r="86" spans="1:21" s="8" customFormat="1" ht="16.5" customHeight="1" thickBot="1">
      <c r="A86" s="87"/>
      <c r="B86" s="99" t="s">
        <v>77</v>
      </c>
      <c r="C86" s="129"/>
      <c r="D86" s="129"/>
      <c r="E86" s="129"/>
      <c r="F86" s="129"/>
      <c r="G86" s="129"/>
      <c r="H86" s="129"/>
      <c r="I86" s="129"/>
      <c r="J86" s="129"/>
      <c r="K86" s="106" t="s">
        <v>45</v>
      </c>
      <c r="L86" s="107">
        <f>L83</f>
        <v>0</v>
      </c>
      <c r="M86" s="7"/>
      <c r="N86" s="7"/>
      <c r="O86" s="7"/>
      <c r="P86" s="7"/>
      <c r="Q86" s="7"/>
      <c r="R86" s="7"/>
      <c r="S86" s="7"/>
      <c r="T86" s="7"/>
      <c r="U86" s="7"/>
    </row>
    <row r="87" spans="1:21" s="8" customFormat="1" ht="16.5" customHeight="1">
      <c r="A87" s="87"/>
      <c r="B87" s="99" t="s">
        <v>78</v>
      </c>
      <c r="C87" s="103"/>
      <c r="D87" s="103"/>
      <c r="E87" s="103"/>
      <c r="F87" s="103"/>
      <c r="G87" s="103"/>
      <c r="H87" s="103"/>
      <c r="I87" s="103"/>
      <c r="J87" s="103"/>
      <c r="K87" s="96"/>
      <c r="L87" s="108"/>
      <c r="M87" s="7"/>
      <c r="N87" s="7"/>
      <c r="O87" s="7"/>
      <c r="P87" s="7"/>
      <c r="Q87" s="7"/>
      <c r="R87" s="7"/>
      <c r="S87" s="7"/>
      <c r="T87" s="7"/>
      <c r="U87" s="7"/>
    </row>
    <row r="88" spans="1:21" s="8" customFormat="1" ht="15.75" customHeight="1">
      <c r="A88" s="87"/>
      <c r="B88" s="66" t="s">
        <v>43</v>
      </c>
      <c r="C88" s="117"/>
      <c r="D88" s="117"/>
      <c r="E88" s="117"/>
      <c r="F88" s="117"/>
      <c r="G88" s="117"/>
      <c r="H88" s="117"/>
      <c r="I88" s="117"/>
      <c r="J88" s="117"/>
      <c r="K88" s="96"/>
      <c r="L88" s="108"/>
      <c r="M88" s="7"/>
      <c r="N88" s="7"/>
      <c r="O88" s="7"/>
      <c r="P88" s="7"/>
      <c r="Q88" s="7"/>
      <c r="R88" s="7"/>
      <c r="S88" s="7"/>
      <c r="T88" s="7"/>
      <c r="U88" s="7"/>
    </row>
    <row r="89" spans="1:21" s="8" customFormat="1" ht="16.5" customHeight="1">
      <c r="A89" s="87"/>
      <c r="B89" s="66" t="s">
        <v>5</v>
      </c>
      <c r="C89" s="123"/>
      <c r="D89" s="123"/>
      <c r="E89" s="123"/>
      <c r="F89" s="123"/>
      <c r="G89" s="123"/>
      <c r="H89" s="123"/>
      <c r="I89" s="123"/>
      <c r="J89" s="123"/>
      <c r="K89" s="96"/>
      <c r="L89" s="108"/>
      <c r="M89" s="7"/>
      <c r="N89" s="7"/>
      <c r="O89" s="7"/>
      <c r="P89" s="7"/>
      <c r="Q89" s="7"/>
      <c r="R89" s="7"/>
      <c r="S89" s="7"/>
      <c r="T89" s="7"/>
      <c r="U89" s="7"/>
    </row>
    <row r="90" spans="1:21" s="38" customFormat="1" ht="16.5" customHeight="1">
      <c r="A90" s="95"/>
      <c r="B90" s="66" t="s">
        <v>41</v>
      </c>
      <c r="C90" s="124"/>
      <c r="D90" s="125"/>
      <c r="E90" s="125"/>
      <c r="F90" s="125"/>
      <c r="G90" s="125"/>
      <c r="H90" s="125"/>
      <c r="I90" s="125"/>
      <c r="J90" s="125"/>
      <c r="K90" s="96"/>
      <c r="L90" s="108"/>
      <c r="M90" s="11"/>
      <c r="N90" s="11"/>
      <c r="O90" s="11"/>
      <c r="P90" s="11"/>
      <c r="Q90" s="11"/>
      <c r="R90" s="11"/>
      <c r="S90" s="11"/>
      <c r="T90" s="11"/>
      <c r="U90" s="11"/>
    </row>
    <row r="91" spans="1:21" s="38" customFormat="1" ht="34.5" customHeight="1">
      <c r="A91" s="41"/>
      <c r="B91" s="15"/>
      <c r="C91" s="40"/>
      <c r="D91" s="39"/>
      <c r="E91" s="39"/>
      <c r="F91" s="39"/>
      <c r="G91" s="39"/>
      <c r="H91" s="39"/>
      <c r="I91" s="39"/>
      <c r="J91" s="39"/>
      <c r="K91" s="16"/>
      <c r="L91" s="28"/>
      <c r="M91" s="11"/>
      <c r="N91" s="11"/>
      <c r="O91" s="11"/>
      <c r="P91" s="11"/>
      <c r="Q91" s="11"/>
      <c r="R91" s="11"/>
      <c r="S91" s="11"/>
      <c r="T91" s="11"/>
      <c r="U91" s="11"/>
    </row>
    <row r="92" spans="1:21" s="38" customFormat="1" ht="34.5" customHeight="1" thickBot="1">
      <c r="A92" s="41"/>
      <c r="B92" s="120" t="s">
        <v>103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11"/>
      <c r="N92" s="11"/>
      <c r="O92" s="11"/>
      <c r="P92" s="11"/>
      <c r="Q92" s="11"/>
      <c r="R92" s="11"/>
      <c r="S92" s="11"/>
      <c r="T92" s="11"/>
      <c r="U92" s="11"/>
    </row>
    <row r="93" spans="1:21" s="6" customFormat="1" ht="100.5" customHeight="1" thickBot="1">
      <c r="A93" s="126" t="s">
        <v>102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  <c r="M93" s="5"/>
      <c r="N93" s="5"/>
      <c r="O93" s="5"/>
      <c r="P93" s="5"/>
      <c r="Q93" s="5"/>
      <c r="R93" s="5"/>
      <c r="S93" s="5"/>
      <c r="T93" s="5"/>
      <c r="U93" s="5"/>
    </row>
    <row r="94" spans="1:21" s="6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12"/>
      <c r="M94" s="5"/>
      <c r="N94" s="5"/>
      <c r="O94" s="5"/>
      <c r="P94" s="5"/>
      <c r="Q94" s="5"/>
      <c r="R94" s="5"/>
      <c r="S94" s="5"/>
      <c r="T94" s="5"/>
      <c r="U94" s="5"/>
    </row>
    <row r="95" spans="1:21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2"/>
      <c r="M95" s="5"/>
      <c r="N95" s="5"/>
      <c r="O95" s="5"/>
      <c r="P95" s="5"/>
      <c r="Q95" s="5"/>
      <c r="R95" s="5"/>
      <c r="S95" s="5"/>
      <c r="T95" s="5"/>
      <c r="U95" s="5"/>
    </row>
    <row r="96" spans="1:21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2"/>
      <c r="M96" s="5"/>
      <c r="N96" s="5"/>
      <c r="O96" s="5"/>
      <c r="P96" s="5"/>
      <c r="Q96" s="5"/>
      <c r="R96" s="5"/>
      <c r="S96" s="5"/>
      <c r="T96" s="5"/>
      <c r="U96" s="5"/>
    </row>
    <row r="97" spans="1:21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12"/>
      <c r="M97" s="5"/>
      <c r="N97" s="5"/>
      <c r="O97" s="5"/>
      <c r="P97" s="5"/>
      <c r="Q97" s="5"/>
      <c r="R97" s="5"/>
      <c r="S97" s="5"/>
      <c r="T97" s="5"/>
      <c r="U97" s="5"/>
    </row>
    <row r="98" spans="1:21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12"/>
      <c r="M98" s="5"/>
      <c r="N98" s="5"/>
      <c r="O98" s="5"/>
      <c r="P98" s="5"/>
      <c r="Q98" s="5"/>
      <c r="R98" s="5"/>
      <c r="S98" s="5"/>
      <c r="T98" s="5"/>
      <c r="U98" s="5"/>
    </row>
    <row r="99" spans="1:21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12"/>
      <c r="M99" s="5"/>
      <c r="N99" s="5"/>
      <c r="O99" s="5"/>
      <c r="P99" s="5"/>
      <c r="Q99" s="5"/>
      <c r="R99" s="5"/>
      <c r="S99" s="5"/>
      <c r="T99" s="5"/>
      <c r="U99" s="5"/>
    </row>
    <row r="100" spans="1:21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2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2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2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2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2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12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2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2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2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2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2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2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2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12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2"/>
      <c r="M114" s="5"/>
      <c r="N114" s="5"/>
      <c r="O114" s="5"/>
      <c r="P114" s="5"/>
      <c r="Q114" s="5"/>
      <c r="R114" s="5"/>
      <c r="S114" s="5"/>
      <c r="T114" s="5"/>
      <c r="U114" s="5"/>
    </row>
  </sheetData>
  <sheetProtection selectLockedCells="1"/>
  <mergeCells count="24">
    <mergeCell ref="E8:L8"/>
    <mergeCell ref="B1:L1"/>
    <mergeCell ref="B2:L2"/>
    <mergeCell ref="A5:L5"/>
    <mergeCell ref="B80:F80"/>
    <mergeCell ref="G13:L13"/>
    <mergeCell ref="E7:L7"/>
    <mergeCell ref="C7:D7"/>
    <mergeCell ref="C8:D8"/>
    <mergeCell ref="C9:D9"/>
    <mergeCell ref="A93:L93"/>
    <mergeCell ref="C11:D11"/>
    <mergeCell ref="C13:F13"/>
    <mergeCell ref="C88:J88"/>
    <mergeCell ref="C85:J85"/>
    <mergeCell ref="C86:J86"/>
    <mergeCell ref="E11:L11"/>
    <mergeCell ref="K80:L80"/>
    <mergeCell ref="C10:D10"/>
    <mergeCell ref="E9:L9"/>
    <mergeCell ref="E10:L10"/>
    <mergeCell ref="B92:L92"/>
    <mergeCell ref="C89:J89"/>
    <mergeCell ref="C90:J90"/>
  </mergeCells>
  <printOptions horizontalCentered="1"/>
  <pageMargins left="0" right="0.3937007874015748" top="0.984251968503937" bottom="0.984251968503937" header="0.5118110236220472" footer="0.5118110236220472"/>
  <pageSetup horizontalDpi="600" verticalDpi="600" orientation="portrait" paperSize="9" scale="65" r:id="rId2"/>
  <rowBreaks count="1" manualBreakCount="1">
    <brk id="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 Venue Catering</dc:creator>
  <cp:keywords/>
  <dc:description/>
  <cp:lastModifiedBy>c.tarry</cp:lastModifiedBy>
  <cp:lastPrinted>2008-06-24T12:29:10Z</cp:lastPrinted>
  <dcterms:created xsi:type="dcterms:W3CDTF">2006-08-22T09:18:41Z</dcterms:created>
  <dcterms:modified xsi:type="dcterms:W3CDTF">2012-03-06T16:16:51Z</dcterms:modified>
  <cp:category/>
  <cp:version/>
  <cp:contentType/>
  <cp:contentStatus/>
</cp:coreProperties>
</file>